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 activeTab="1"/>
  </bookViews>
  <sheets>
    <sheet name="Feuil3" sheetId="3" r:id="rId1"/>
    <sheet name="Feuil1" sheetId="1" r:id="rId2"/>
    <sheet name="Feuil2" sheetId="2" r:id="rId3"/>
  </sheets>
  <calcPr calcId="125725"/>
</workbook>
</file>

<file path=xl/calcChain.xml><?xml version="1.0" encoding="utf-8"?>
<calcChain xmlns="http://schemas.openxmlformats.org/spreadsheetml/2006/main">
  <c r="I130" i="1"/>
  <c r="B129"/>
  <c r="B126" s="1"/>
  <c r="B127" s="1"/>
  <c r="B128" s="1"/>
  <c r="D127"/>
  <c r="B123"/>
  <c r="D122"/>
  <c r="D123" s="1"/>
  <c r="D128" s="1"/>
  <c r="I111"/>
  <c r="B110"/>
  <c r="B107" s="1"/>
  <c r="B108" s="1"/>
  <c r="B109" s="1"/>
  <c r="D108"/>
  <c r="B104"/>
  <c r="D103"/>
  <c r="D104" s="1"/>
  <c r="D109" s="1"/>
  <c r="B42"/>
  <c r="I92" l="1"/>
  <c r="D84"/>
  <c r="D85" s="1"/>
  <c r="D66"/>
  <c r="D35"/>
  <c r="D36" s="1"/>
  <c r="D41" s="1"/>
  <c r="I43"/>
  <c r="I39"/>
  <c r="I74"/>
  <c r="G74"/>
  <c r="I58"/>
  <c r="D50"/>
  <c r="D51" s="1"/>
  <c r="G43"/>
  <c r="I28"/>
  <c r="G28"/>
  <c r="G27"/>
  <c r="I15"/>
  <c r="G14" s="1"/>
  <c r="G15"/>
  <c r="I15" i="2"/>
  <c r="G14" s="1"/>
  <c r="G15"/>
  <c r="D12"/>
  <c r="B12"/>
  <c r="B8"/>
  <c r="D8"/>
  <c r="D13" s="1"/>
  <c r="B91" i="1"/>
  <c r="B88" s="1"/>
  <c r="B89" s="1"/>
  <c r="D89"/>
  <c r="B85"/>
  <c r="B73"/>
  <c r="B70" s="1"/>
  <c r="B71" s="1"/>
  <c r="B72" s="1"/>
  <c r="D71"/>
  <c r="B67"/>
  <c r="B57"/>
  <c r="B54" s="1"/>
  <c r="B55" s="1"/>
  <c r="B56" s="1"/>
  <c r="B39"/>
  <c r="B40" s="1"/>
  <c r="D55"/>
  <c r="B51"/>
  <c r="D40"/>
  <c r="B36"/>
  <c r="D26"/>
  <c r="B26"/>
  <c r="B27" s="1"/>
  <c r="D22"/>
  <c r="D27" s="1"/>
  <c r="B22"/>
  <c r="B7"/>
  <c r="D11"/>
  <c r="B11"/>
  <c r="D7"/>
  <c r="G73" l="1"/>
  <c r="G42"/>
  <c r="D90"/>
  <c r="D56"/>
  <c r="B13" i="2"/>
  <c r="B90" i="1"/>
  <c r="D67"/>
  <c r="D72" s="1"/>
  <c r="B41"/>
  <c r="D12"/>
  <c r="B12"/>
</calcChain>
</file>

<file path=xl/sharedStrings.xml><?xml version="1.0" encoding="utf-8"?>
<sst xmlns="http://schemas.openxmlformats.org/spreadsheetml/2006/main" count="418" uniqueCount="55">
  <si>
    <t>Bilan Simplifié</t>
  </si>
  <si>
    <t>Compte de résultat simplifié</t>
  </si>
  <si>
    <t>ACTIF</t>
  </si>
  <si>
    <t>PASSIF</t>
  </si>
  <si>
    <t>charges</t>
  </si>
  <si>
    <t>produits</t>
  </si>
  <si>
    <t>immobilisations incorporelles</t>
  </si>
  <si>
    <t>capital</t>
  </si>
  <si>
    <t>achats de matières</t>
  </si>
  <si>
    <t>immobilisations corporelles</t>
  </si>
  <si>
    <t>Réserves</t>
  </si>
  <si>
    <t>variation de stock</t>
  </si>
  <si>
    <t>Ventes</t>
  </si>
  <si>
    <t>immobilisations financières</t>
  </si>
  <si>
    <t>resultat de l'exercice</t>
  </si>
  <si>
    <t>services</t>
  </si>
  <si>
    <t>total actif immobilisé</t>
  </si>
  <si>
    <t>total capitaux propres</t>
  </si>
  <si>
    <t>frais de personnel</t>
  </si>
  <si>
    <t>Stocks et en cours</t>
  </si>
  <si>
    <t xml:space="preserve">dettes financières </t>
  </si>
  <si>
    <t>impôts et taxes</t>
  </si>
  <si>
    <t>Créance client</t>
  </si>
  <si>
    <t>dettes fournisseurs</t>
  </si>
  <si>
    <t>dotation aux amortissements</t>
  </si>
  <si>
    <t xml:space="preserve">produits financiers </t>
  </si>
  <si>
    <t>trésorerie</t>
  </si>
  <si>
    <t>dettes fiscales et sociales</t>
  </si>
  <si>
    <t>charges financières</t>
  </si>
  <si>
    <t>produits exceptionnels</t>
  </si>
  <si>
    <t>total actif circulant</t>
  </si>
  <si>
    <t>total dettes</t>
  </si>
  <si>
    <t>charges exceptionnelles</t>
  </si>
  <si>
    <t>TOTAL ACTIF</t>
  </si>
  <si>
    <t>TOTAL PASSIF</t>
  </si>
  <si>
    <t>benefice</t>
  </si>
  <si>
    <t>perte</t>
  </si>
  <si>
    <t>TRESORERIE</t>
  </si>
  <si>
    <t>machine</t>
  </si>
  <si>
    <t>ventes</t>
  </si>
  <si>
    <t>salaires</t>
  </si>
  <si>
    <t>montage</t>
  </si>
  <si>
    <t>total</t>
  </si>
  <si>
    <t>charges exploitation</t>
  </si>
  <si>
    <t>produits exploitation</t>
  </si>
  <si>
    <t>loyer</t>
  </si>
  <si>
    <t>assurance</t>
  </si>
  <si>
    <t>ASSURANCE</t>
  </si>
  <si>
    <t>LOYER</t>
  </si>
  <si>
    <t>MONTAGE</t>
  </si>
  <si>
    <t>SALAIRES</t>
  </si>
  <si>
    <t>MATIERES</t>
  </si>
  <si>
    <t>VENTES</t>
  </si>
  <si>
    <t>CAPITAL</t>
  </si>
  <si>
    <t>MACHINE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</si>
</sst>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3" xfId="0" applyBorder="1"/>
    <xf numFmtId="3" fontId="1" fillId="0" borderId="1" xfId="0" applyNumberFormat="1" applyFont="1" applyBorder="1"/>
    <xf numFmtId="3" fontId="0" fillId="0" borderId="1" xfId="0" applyNumberFormat="1" applyBorder="1"/>
    <xf numFmtId="0" fontId="0" fillId="0" borderId="1" xfId="0" applyFont="1" applyFill="1" applyBorder="1"/>
    <xf numFmtId="3" fontId="0" fillId="0" borderId="1" xfId="0" applyNumberFormat="1" applyFont="1" applyFill="1" applyBorder="1"/>
    <xf numFmtId="0" fontId="0" fillId="0" borderId="1" xfId="0" applyFont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0" fontId="1" fillId="0" borderId="5" xfId="0" applyFont="1" applyFill="1" applyBorder="1"/>
    <xf numFmtId="0" fontId="1" fillId="0" borderId="0" xfId="0" applyFont="1"/>
    <xf numFmtId="0" fontId="1" fillId="0" borderId="1" xfId="0" applyFont="1" applyFill="1" applyBorder="1"/>
    <xf numFmtId="3" fontId="1" fillId="0" borderId="1" xfId="0" applyNumberFormat="1" applyFont="1" applyFill="1" applyBorder="1"/>
    <xf numFmtId="3" fontId="0" fillId="3" borderId="1" xfId="0" applyNumberFormat="1" applyFont="1" applyFill="1" applyBorder="1"/>
    <xf numFmtId="0" fontId="0" fillId="3" borderId="0" xfId="0" applyFill="1"/>
    <xf numFmtId="3" fontId="0" fillId="3" borderId="1" xfId="0" applyNumberFormat="1" applyFill="1" applyBorder="1" applyAlignment="1">
      <alignment horizontal="right"/>
    </xf>
    <xf numFmtId="3" fontId="1" fillId="3" borderId="1" xfId="0" applyNumberFormat="1" applyFont="1" applyFill="1" applyBorder="1"/>
    <xf numFmtId="3" fontId="0" fillId="3" borderId="1" xfId="0" applyNumberFormat="1" applyFill="1" applyBorder="1"/>
    <xf numFmtId="0" fontId="0" fillId="5" borderId="0" xfId="0" applyFill="1"/>
    <xf numFmtId="0" fontId="0" fillId="0" borderId="0" xfId="0" applyFill="1"/>
    <xf numFmtId="3" fontId="0" fillId="4" borderId="1" xfId="0" applyNumberFormat="1" applyFill="1" applyBorder="1"/>
    <xf numFmtId="3" fontId="0" fillId="4" borderId="1" xfId="0" applyNumberFormat="1" applyFill="1" applyBorder="1" applyAlignment="1">
      <alignment horizontal="right"/>
    </xf>
    <xf numFmtId="3" fontId="0" fillId="4" borderId="1" xfId="0" applyNumberFormat="1" applyFont="1" applyFill="1" applyBorder="1"/>
    <xf numFmtId="3" fontId="1" fillId="4" borderId="1" xfId="0" applyNumberFormat="1" applyFont="1" applyFill="1" applyBorder="1"/>
    <xf numFmtId="0" fontId="0" fillId="6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447675</xdr:colOff>
      <xdr:row>25</xdr:row>
      <xdr:rowOff>123825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52450"/>
          <a:ext cx="8829675" cy="4695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0" sqref="O20"/>
    </sheetView>
  </sheetViews>
  <sheetFormatPr baseColWidth="10" defaultRowHeight="15"/>
  <sheetData/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6"/>
  <sheetViews>
    <sheetView showGridLines="0" tabSelected="1" zoomScale="140" zoomScaleNormal="140" workbookViewId="0">
      <selection activeCell="D96" sqref="D96"/>
    </sheetView>
  </sheetViews>
  <sheetFormatPr baseColWidth="10" defaultRowHeight="15"/>
  <cols>
    <col min="1" max="1" width="27.85546875" bestFit="1" customWidth="1"/>
    <col min="3" max="3" width="23.7109375" bestFit="1" customWidth="1"/>
    <col min="5" max="5" width="5" customWidth="1"/>
    <col min="6" max="6" width="27.28515625" bestFit="1" customWidth="1"/>
    <col min="8" max="8" width="21.7109375" bestFit="1" customWidth="1"/>
  </cols>
  <sheetData>
    <row r="1" spans="1:9">
      <c r="B1" t="s">
        <v>0</v>
      </c>
      <c r="G1" t="s">
        <v>1</v>
      </c>
    </row>
    <row r="2" spans="1:9">
      <c r="A2" s="30" t="s">
        <v>53</v>
      </c>
    </row>
    <row r="3" spans="1:9">
      <c r="A3" s="1" t="s">
        <v>2</v>
      </c>
      <c r="B3" s="1"/>
      <c r="C3" s="1" t="s">
        <v>3</v>
      </c>
      <c r="D3" s="2"/>
      <c r="G3" t="s">
        <v>1</v>
      </c>
    </row>
    <row r="4" spans="1:9">
      <c r="A4" s="1" t="s">
        <v>6</v>
      </c>
      <c r="B4" s="7"/>
      <c r="C4" s="2" t="s">
        <v>7</v>
      </c>
      <c r="D4" s="8">
        <v>200000</v>
      </c>
      <c r="F4" s="3" t="s">
        <v>4</v>
      </c>
      <c r="G4" s="4"/>
      <c r="H4" s="5" t="s">
        <v>5</v>
      </c>
      <c r="I4" s="6"/>
    </row>
    <row r="5" spans="1:9">
      <c r="A5" s="1" t="s">
        <v>9</v>
      </c>
      <c r="B5" s="7"/>
      <c r="C5" s="11" t="s">
        <v>10</v>
      </c>
      <c r="D5" s="2"/>
      <c r="F5" s="9" t="s">
        <v>8</v>
      </c>
      <c r="G5" s="10"/>
      <c r="H5" s="9"/>
      <c r="I5" s="9"/>
    </row>
    <row r="6" spans="1:9">
      <c r="A6" s="1" t="s">
        <v>13</v>
      </c>
      <c r="B6" s="8"/>
      <c r="C6" s="2" t="s">
        <v>14</v>
      </c>
      <c r="D6" s="8"/>
      <c r="F6" s="9" t="s">
        <v>11</v>
      </c>
      <c r="G6" s="10"/>
      <c r="H6" s="9" t="s">
        <v>12</v>
      </c>
      <c r="I6" s="10"/>
    </row>
    <row r="7" spans="1:9">
      <c r="A7" s="12" t="s">
        <v>16</v>
      </c>
      <c r="B7" s="13">
        <f>+B6+B5+B4</f>
        <v>0</v>
      </c>
      <c r="C7" s="12" t="s">
        <v>17</v>
      </c>
      <c r="D7" s="13">
        <f>+D4</f>
        <v>200000</v>
      </c>
      <c r="F7" s="9" t="s">
        <v>15</v>
      </c>
      <c r="G7" s="10"/>
      <c r="H7" s="9"/>
      <c r="I7" s="9"/>
    </row>
    <row r="8" spans="1:9">
      <c r="A8" s="1" t="s">
        <v>19</v>
      </c>
      <c r="B8" s="8"/>
      <c r="C8" s="2" t="s">
        <v>20</v>
      </c>
      <c r="D8" s="8"/>
      <c r="F8" s="9" t="s">
        <v>18</v>
      </c>
      <c r="G8" s="10"/>
      <c r="H8" s="9"/>
      <c r="I8" s="10"/>
    </row>
    <row r="9" spans="1:9">
      <c r="A9" s="1" t="s">
        <v>22</v>
      </c>
      <c r="B9" s="8"/>
      <c r="C9" s="2" t="s">
        <v>23</v>
      </c>
      <c r="D9" s="8"/>
      <c r="F9" s="9" t="s">
        <v>21</v>
      </c>
      <c r="G9" s="9"/>
      <c r="H9" s="9"/>
      <c r="I9" s="9"/>
    </row>
    <row r="10" spans="1:9">
      <c r="A10" s="2" t="s">
        <v>26</v>
      </c>
      <c r="B10" s="14">
        <v>200000</v>
      </c>
      <c r="C10" s="2" t="s">
        <v>27</v>
      </c>
      <c r="D10" s="8"/>
      <c r="F10" s="9" t="s">
        <v>24</v>
      </c>
      <c r="G10" s="10"/>
      <c r="H10" s="2"/>
      <c r="I10" s="10"/>
    </row>
    <row r="11" spans="1:9">
      <c r="A11" s="12" t="s">
        <v>30</v>
      </c>
      <c r="B11" s="13">
        <f>+B8+B9+B10</f>
        <v>200000</v>
      </c>
      <c r="C11" s="12" t="s">
        <v>31</v>
      </c>
      <c r="D11" s="13">
        <f>+D10+D9+D8</f>
        <v>0</v>
      </c>
      <c r="F11" s="15" t="s">
        <v>43</v>
      </c>
      <c r="G11" s="16"/>
      <c r="H11" s="17" t="s">
        <v>44</v>
      </c>
      <c r="I11" s="1"/>
    </row>
    <row r="12" spans="1:9">
      <c r="A12" s="12" t="s">
        <v>33</v>
      </c>
      <c r="B12" s="13">
        <f>+B11+B7</f>
        <v>200000</v>
      </c>
      <c r="C12" s="12" t="s">
        <v>34</v>
      </c>
      <c r="D12" s="13">
        <f>+D7+D11</f>
        <v>200000</v>
      </c>
      <c r="F12" s="17" t="s">
        <v>28</v>
      </c>
      <c r="G12" s="18"/>
      <c r="H12" s="17" t="s">
        <v>25</v>
      </c>
      <c r="I12" s="18"/>
    </row>
    <row r="13" spans="1:9">
      <c r="A13" t="s">
        <v>37</v>
      </c>
      <c r="F13" s="17" t="s">
        <v>32</v>
      </c>
      <c r="G13" s="18"/>
      <c r="H13" s="17" t="s">
        <v>29</v>
      </c>
      <c r="I13" s="1"/>
    </row>
    <row r="14" spans="1:9">
      <c r="A14" t="s">
        <v>7</v>
      </c>
      <c r="B14">
        <v>200000</v>
      </c>
      <c r="F14" s="12" t="s">
        <v>35</v>
      </c>
      <c r="G14" s="13">
        <f>+I15-G15</f>
        <v>0</v>
      </c>
      <c r="H14" s="12" t="s">
        <v>36</v>
      </c>
      <c r="I14" s="13"/>
    </row>
    <row r="15" spans="1:9">
      <c r="F15" s="12" t="s">
        <v>42</v>
      </c>
      <c r="G15" s="13">
        <f>+G13+G12+G10+G9+G8+G7+G6+G5</f>
        <v>0</v>
      </c>
      <c r="H15" s="12" t="s">
        <v>42</v>
      </c>
      <c r="I15" s="13">
        <f>SUM(I5:I13)</f>
        <v>0</v>
      </c>
    </row>
    <row r="16" spans="1:9" ht="85.5" customHeight="1">
      <c r="B16" t="s">
        <v>0</v>
      </c>
      <c r="G16" t="s">
        <v>1</v>
      </c>
    </row>
    <row r="17" spans="1:9">
      <c r="A17" s="30" t="s">
        <v>54</v>
      </c>
      <c r="F17" s="3" t="s">
        <v>4</v>
      </c>
      <c r="G17" s="4"/>
      <c r="H17" s="5" t="s">
        <v>5</v>
      </c>
      <c r="I17" s="6"/>
    </row>
    <row r="18" spans="1:9">
      <c r="A18" s="1" t="s">
        <v>2</v>
      </c>
      <c r="B18" s="1"/>
      <c r="C18" s="1" t="s">
        <v>3</v>
      </c>
      <c r="D18" s="2"/>
      <c r="F18" s="9" t="s">
        <v>8</v>
      </c>
      <c r="G18" s="10"/>
      <c r="H18" s="9"/>
      <c r="I18" s="9"/>
    </row>
    <row r="19" spans="1:9">
      <c r="A19" s="1" t="s">
        <v>6</v>
      </c>
      <c r="B19" s="7"/>
      <c r="C19" s="2" t="s">
        <v>7</v>
      </c>
      <c r="D19" s="8">
        <v>200000</v>
      </c>
      <c r="F19" s="9" t="s">
        <v>11</v>
      </c>
      <c r="G19" s="10"/>
      <c r="H19" s="9" t="s">
        <v>12</v>
      </c>
      <c r="I19" s="10"/>
    </row>
    <row r="20" spans="1:9">
      <c r="A20" s="1" t="s">
        <v>9</v>
      </c>
      <c r="B20" s="29">
        <v>20000</v>
      </c>
      <c r="C20" s="11" t="s">
        <v>10</v>
      </c>
      <c r="D20" s="2"/>
      <c r="F20" s="9" t="s">
        <v>15</v>
      </c>
      <c r="G20" s="10"/>
      <c r="H20" s="9"/>
      <c r="I20" s="9"/>
    </row>
    <row r="21" spans="1:9">
      <c r="A21" s="1" t="s">
        <v>13</v>
      </c>
      <c r="B21" s="8"/>
      <c r="C21" s="2" t="s">
        <v>14</v>
      </c>
      <c r="D21" s="8"/>
      <c r="F21" s="9" t="s">
        <v>18</v>
      </c>
      <c r="G21" s="10"/>
      <c r="H21" s="9"/>
      <c r="I21" s="10"/>
    </row>
    <row r="22" spans="1:9">
      <c r="A22" s="12" t="s">
        <v>16</v>
      </c>
      <c r="B22" s="13">
        <f>+B21+B20+B19</f>
        <v>20000</v>
      </c>
      <c r="C22" s="12" t="s">
        <v>17</v>
      </c>
      <c r="D22" s="13">
        <f>+D19</f>
        <v>200000</v>
      </c>
      <c r="F22" s="9" t="s">
        <v>21</v>
      </c>
      <c r="G22" s="9"/>
      <c r="H22" s="9"/>
      <c r="I22" s="9"/>
    </row>
    <row r="23" spans="1:9">
      <c r="A23" s="1" t="s">
        <v>19</v>
      </c>
      <c r="B23" s="8"/>
      <c r="C23" s="2" t="s">
        <v>20</v>
      </c>
      <c r="D23" s="8"/>
      <c r="F23" s="9" t="s">
        <v>24</v>
      </c>
      <c r="G23" s="10"/>
      <c r="H23" s="2"/>
      <c r="I23" s="10"/>
    </row>
    <row r="24" spans="1:9">
      <c r="A24" s="1" t="s">
        <v>22</v>
      </c>
      <c r="B24" s="8"/>
      <c r="C24" s="2" t="s">
        <v>23</v>
      </c>
      <c r="D24" s="8"/>
      <c r="F24" s="15" t="s">
        <v>43</v>
      </c>
      <c r="G24" s="16"/>
      <c r="H24" s="17" t="s">
        <v>44</v>
      </c>
      <c r="I24" s="1"/>
    </row>
    <row r="25" spans="1:9">
      <c r="A25" s="2" t="s">
        <v>26</v>
      </c>
      <c r="B25" s="27">
        <v>180000</v>
      </c>
      <c r="C25" s="2" t="s">
        <v>27</v>
      </c>
      <c r="D25" s="8"/>
      <c r="F25" s="17" t="s">
        <v>28</v>
      </c>
      <c r="G25" s="18"/>
      <c r="H25" s="17" t="s">
        <v>25</v>
      </c>
      <c r="I25" s="18"/>
    </row>
    <row r="26" spans="1:9">
      <c r="A26" s="12" t="s">
        <v>30</v>
      </c>
      <c r="B26" s="13">
        <f>+B23+B24+B25</f>
        <v>180000</v>
      </c>
      <c r="C26" s="12" t="s">
        <v>31</v>
      </c>
      <c r="D26" s="13">
        <f>+D25+D24+D23</f>
        <v>0</v>
      </c>
      <c r="F26" s="17" t="s">
        <v>32</v>
      </c>
      <c r="G26" s="18"/>
      <c r="H26" s="17" t="s">
        <v>29</v>
      </c>
      <c r="I26" s="1"/>
    </row>
    <row r="27" spans="1:9">
      <c r="A27" s="12" t="s">
        <v>33</v>
      </c>
      <c r="B27" s="13">
        <f>+B26+B22</f>
        <v>200000</v>
      </c>
      <c r="C27" s="12" t="s">
        <v>34</v>
      </c>
      <c r="D27" s="13">
        <f>+D22+D26</f>
        <v>200000</v>
      </c>
      <c r="F27" s="12" t="s">
        <v>35</v>
      </c>
      <c r="G27" s="13">
        <f>+I28-G28</f>
        <v>0</v>
      </c>
      <c r="H27" s="12" t="s">
        <v>36</v>
      </c>
      <c r="I27" s="13"/>
    </row>
    <row r="28" spans="1:9">
      <c r="A28" t="s">
        <v>37</v>
      </c>
      <c r="F28" s="12" t="s">
        <v>42</v>
      </c>
      <c r="G28" s="13">
        <f>+G26+G25+G23+G22+G21+G20+G19+G18</f>
        <v>0</v>
      </c>
      <c r="H28" s="12" t="s">
        <v>42</v>
      </c>
      <c r="I28" s="13">
        <f>SUM(I18:I26)</f>
        <v>0</v>
      </c>
    </row>
    <row r="29" spans="1:9">
      <c r="A29" t="s">
        <v>7</v>
      </c>
      <c r="B29">
        <v>200000</v>
      </c>
    </row>
    <row r="30" spans="1:9">
      <c r="A30" t="s">
        <v>38</v>
      </c>
      <c r="B30">
        <v>-20000</v>
      </c>
    </row>
    <row r="31" spans="1:9">
      <c r="A31" s="30" t="s">
        <v>52</v>
      </c>
      <c r="B31" t="s">
        <v>0</v>
      </c>
      <c r="G31" t="s">
        <v>1</v>
      </c>
    </row>
    <row r="32" spans="1:9">
      <c r="A32" s="1" t="s">
        <v>2</v>
      </c>
      <c r="B32" s="1"/>
      <c r="C32" s="1" t="s">
        <v>3</v>
      </c>
      <c r="D32" s="2"/>
      <c r="F32" s="3" t="s">
        <v>4</v>
      </c>
      <c r="G32" s="4"/>
      <c r="H32" s="5" t="s">
        <v>5</v>
      </c>
      <c r="I32" s="6"/>
    </row>
    <row r="33" spans="1:9">
      <c r="A33" s="1" t="s">
        <v>6</v>
      </c>
      <c r="B33" s="7"/>
      <c r="C33" s="2" t="s">
        <v>7</v>
      </c>
      <c r="D33" s="8">
        <v>200000</v>
      </c>
      <c r="F33" s="9" t="s">
        <v>8</v>
      </c>
      <c r="G33" s="10"/>
      <c r="H33" s="9"/>
      <c r="I33" s="9"/>
    </row>
    <row r="34" spans="1:9">
      <c r="A34" s="1" t="s">
        <v>9</v>
      </c>
      <c r="B34" s="7">
        <v>20000</v>
      </c>
      <c r="C34" s="11" t="s">
        <v>10</v>
      </c>
      <c r="D34" s="8"/>
      <c r="F34" s="9" t="s">
        <v>11</v>
      </c>
      <c r="G34" s="10"/>
      <c r="H34" s="9" t="s">
        <v>12</v>
      </c>
      <c r="I34" s="28">
        <v>80000</v>
      </c>
    </row>
    <row r="35" spans="1:9">
      <c r="A35" s="1" t="s">
        <v>13</v>
      </c>
      <c r="B35" s="8"/>
      <c r="C35" s="2" t="s">
        <v>14</v>
      </c>
      <c r="D35" s="26">
        <f>+G42</f>
        <v>80000</v>
      </c>
      <c r="F35" s="9" t="s">
        <v>15</v>
      </c>
      <c r="G35" s="10"/>
      <c r="H35" s="9"/>
      <c r="I35" s="9"/>
    </row>
    <row r="36" spans="1:9">
      <c r="A36" s="12" t="s">
        <v>16</v>
      </c>
      <c r="B36" s="13">
        <f>+B35+B34+B33</f>
        <v>20000</v>
      </c>
      <c r="C36" s="12" t="s">
        <v>17</v>
      </c>
      <c r="D36" s="13">
        <f>+D35+D34+D33</f>
        <v>280000</v>
      </c>
      <c r="F36" s="9" t="s">
        <v>18</v>
      </c>
      <c r="G36" s="10"/>
      <c r="H36" s="9"/>
      <c r="I36" s="10"/>
    </row>
    <row r="37" spans="1:9">
      <c r="A37" s="1" t="s">
        <v>19</v>
      </c>
      <c r="B37" s="8"/>
      <c r="C37" s="2" t="s">
        <v>20</v>
      </c>
      <c r="D37" s="8"/>
      <c r="F37" s="9" t="s">
        <v>21</v>
      </c>
      <c r="G37" s="9"/>
      <c r="H37" s="9"/>
      <c r="I37" s="9"/>
    </row>
    <row r="38" spans="1:9">
      <c r="A38" s="1" t="s">
        <v>22</v>
      </c>
      <c r="B38" s="26">
        <v>30000</v>
      </c>
      <c r="C38" s="2" t="s">
        <v>23</v>
      </c>
      <c r="D38" s="8"/>
      <c r="F38" s="9" t="s">
        <v>24</v>
      </c>
      <c r="G38" s="10"/>
      <c r="H38" s="2"/>
      <c r="I38" s="10"/>
    </row>
    <row r="39" spans="1:9">
      <c r="A39" s="2" t="s">
        <v>26</v>
      </c>
      <c r="B39" s="27">
        <f>+B42</f>
        <v>230000</v>
      </c>
      <c r="C39" s="2" t="s">
        <v>27</v>
      </c>
      <c r="D39" s="8"/>
      <c r="F39" s="15" t="s">
        <v>43</v>
      </c>
      <c r="G39" s="16"/>
      <c r="H39" s="17" t="s">
        <v>44</v>
      </c>
      <c r="I39" s="7">
        <f>+I34</f>
        <v>80000</v>
      </c>
    </row>
    <row r="40" spans="1:9">
      <c r="A40" s="12" t="s">
        <v>30</v>
      </c>
      <c r="B40" s="13">
        <f>+B37+B38+B39</f>
        <v>260000</v>
      </c>
      <c r="C40" s="12" t="s">
        <v>31</v>
      </c>
      <c r="D40" s="13">
        <f>+D39+D38+D37</f>
        <v>0</v>
      </c>
      <c r="F40" s="17" t="s">
        <v>28</v>
      </c>
      <c r="G40" s="18"/>
      <c r="H40" s="17" t="s">
        <v>25</v>
      </c>
      <c r="I40" s="18"/>
    </row>
    <row r="41" spans="1:9">
      <c r="A41" s="12" t="s">
        <v>33</v>
      </c>
      <c r="B41" s="13">
        <f>+B40+B36</f>
        <v>280000</v>
      </c>
      <c r="C41" s="12" t="s">
        <v>34</v>
      </c>
      <c r="D41" s="13">
        <f>+D36+D40</f>
        <v>280000</v>
      </c>
      <c r="F41" s="17" t="s">
        <v>32</v>
      </c>
      <c r="G41" s="18"/>
      <c r="H41" s="17" t="s">
        <v>29</v>
      </c>
      <c r="I41" s="1"/>
    </row>
    <row r="42" spans="1:9">
      <c r="A42" t="s">
        <v>37</v>
      </c>
      <c r="B42">
        <f>SUM(B43:B45)</f>
        <v>230000</v>
      </c>
      <c r="F42" s="12" t="s">
        <v>35</v>
      </c>
      <c r="G42" s="29">
        <f>+I43-G43</f>
        <v>80000</v>
      </c>
      <c r="H42" s="12" t="s">
        <v>36</v>
      </c>
      <c r="I42" s="13"/>
    </row>
    <row r="43" spans="1:9">
      <c r="A43" t="s">
        <v>7</v>
      </c>
      <c r="B43">
        <v>200000</v>
      </c>
      <c r="F43" s="12" t="s">
        <v>42</v>
      </c>
      <c r="G43" s="13">
        <f>+G41+G40+G38+G37+G36+G35+G34+G33</f>
        <v>0</v>
      </c>
      <c r="H43" s="12" t="s">
        <v>42</v>
      </c>
      <c r="I43" s="13">
        <f>+I39</f>
        <v>80000</v>
      </c>
    </row>
    <row r="44" spans="1:9">
      <c r="A44" t="s">
        <v>38</v>
      </c>
      <c r="B44">
        <v>-20000</v>
      </c>
    </row>
    <row r="45" spans="1:9">
      <c r="A45" t="s">
        <v>39</v>
      </c>
      <c r="B45">
        <v>50000</v>
      </c>
    </row>
    <row r="46" spans="1:9">
      <c r="A46" s="30" t="s">
        <v>51</v>
      </c>
      <c r="B46" t="s">
        <v>0</v>
      </c>
      <c r="G46" t="s">
        <v>1</v>
      </c>
    </row>
    <row r="47" spans="1:9">
      <c r="A47" s="1" t="s">
        <v>2</v>
      </c>
      <c r="B47" s="1"/>
      <c r="C47" s="1" t="s">
        <v>3</v>
      </c>
      <c r="D47" s="2"/>
      <c r="F47" s="3" t="s">
        <v>4</v>
      </c>
      <c r="G47" s="4"/>
      <c r="H47" s="5" t="s">
        <v>5</v>
      </c>
      <c r="I47" s="6"/>
    </row>
    <row r="48" spans="1:9">
      <c r="A48" s="1" t="s">
        <v>6</v>
      </c>
      <c r="B48" s="7"/>
      <c r="C48" s="2" t="s">
        <v>7</v>
      </c>
      <c r="D48" s="8">
        <v>200000</v>
      </c>
      <c r="F48" s="9" t="s">
        <v>8</v>
      </c>
      <c r="G48" s="28">
        <v>20000</v>
      </c>
      <c r="H48" s="9"/>
      <c r="I48" s="9"/>
    </row>
    <row r="49" spans="1:9">
      <c r="A49" s="1" t="s">
        <v>9</v>
      </c>
      <c r="B49" s="7">
        <v>20000</v>
      </c>
      <c r="C49" s="11" t="s">
        <v>10</v>
      </c>
      <c r="D49" s="8"/>
      <c r="F49" s="9" t="s">
        <v>11</v>
      </c>
      <c r="G49" s="10"/>
      <c r="H49" s="9" t="s">
        <v>12</v>
      </c>
      <c r="I49" s="10">
        <v>80000</v>
      </c>
    </row>
    <row r="50" spans="1:9">
      <c r="A50" s="1" t="s">
        <v>13</v>
      </c>
      <c r="B50" s="8"/>
      <c r="C50" s="2" t="s">
        <v>14</v>
      </c>
      <c r="D50" s="26">
        <f>+G57</f>
        <v>60000</v>
      </c>
      <c r="F50" s="9" t="s">
        <v>15</v>
      </c>
      <c r="G50" s="10"/>
      <c r="H50" s="9"/>
      <c r="I50" s="9"/>
    </row>
    <row r="51" spans="1:9">
      <c r="A51" s="12" t="s">
        <v>16</v>
      </c>
      <c r="B51" s="13">
        <f>+B50+B49+B48</f>
        <v>20000</v>
      </c>
      <c r="C51" s="12" t="s">
        <v>17</v>
      </c>
      <c r="D51" s="13">
        <f>+D50+D49+D48</f>
        <v>260000</v>
      </c>
      <c r="F51" s="9" t="s">
        <v>18</v>
      </c>
      <c r="G51" s="10"/>
      <c r="H51" s="9"/>
      <c r="I51" s="10"/>
    </row>
    <row r="52" spans="1:9">
      <c r="A52" s="1" t="s">
        <v>19</v>
      </c>
      <c r="B52" s="8"/>
      <c r="C52" s="2" t="s">
        <v>20</v>
      </c>
      <c r="D52" s="8"/>
      <c r="F52" s="9" t="s">
        <v>21</v>
      </c>
      <c r="G52" s="9"/>
      <c r="H52" s="9"/>
      <c r="I52" s="9"/>
    </row>
    <row r="53" spans="1:9">
      <c r="A53" s="1" t="s">
        <v>22</v>
      </c>
      <c r="B53" s="8">
        <v>30000</v>
      </c>
      <c r="C53" s="2" t="s">
        <v>23</v>
      </c>
      <c r="D53" s="26">
        <v>20000</v>
      </c>
      <c r="F53" s="9" t="s">
        <v>24</v>
      </c>
      <c r="G53" s="10"/>
      <c r="H53" s="2"/>
      <c r="I53" s="10"/>
    </row>
    <row r="54" spans="1:9">
      <c r="A54" s="2" t="s">
        <v>26</v>
      </c>
      <c r="B54" s="14">
        <f>+B57</f>
        <v>230000</v>
      </c>
      <c r="C54" s="2" t="s">
        <v>27</v>
      </c>
      <c r="D54" s="8"/>
      <c r="F54" s="15" t="s">
        <v>43</v>
      </c>
      <c r="G54" s="16"/>
      <c r="H54" s="17" t="s">
        <v>44</v>
      </c>
      <c r="I54" s="1"/>
    </row>
    <row r="55" spans="1:9">
      <c r="A55" s="12" t="s">
        <v>30</v>
      </c>
      <c r="B55" s="13">
        <f>+B52+B53+B54</f>
        <v>260000</v>
      </c>
      <c r="C55" s="12" t="s">
        <v>31</v>
      </c>
      <c r="D55" s="13">
        <f>+D54+D53+D52</f>
        <v>20000</v>
      </c>
      <c r="F55" s="17" t="s">
        <v>28</v>
      </c>
      <c r="G55" s="18"/>
      <c r="H55" s="17" t="s">
        <v>25</v>
      </c>
      <c r="I55" s="18"/>
    </row>
    <row r="56" spans="1:9">
      <c r="A56" s="12" t="s">
        <v>33</v>
      </c>
      <c r="B56" s="13">
        <f>+B55+B51</f>
        <v>280000</v>
      </c>
      <c r="C56" s="12" t="s">
        <v>34</v>
      </c>
      <c r="D56" s="13">
        <f>+D51+D55</f>
        <v>280000</v>
      </c>
      <c r="F56" s="17" t="s">
        <v>32</v>
      </c>
      <c r="G56" s="18"/>
      <c r="H56" s="17" t="s">
        <v>29</v>
      </c>
      <c r="I56" s="1"/>
    </row>
    <row r="57" spans="1:9">
      <c r="A57" t="s">
        <v>37</v>
      </c>
      <c r="B57">
        <f>SUM(B58:B62)</f>
        <v>230000</v>
      </c>
      <c r="F57" s="12" t="s">
        <v>35</v>
      </c>
      <c r="G57" s="29">
        <v>60000</v>
      </c>
      <c r="H57" s="12" t="s">
        <v>36</v>
      </c>
      <c r="I57" s="13"/>
    </row>
    <row r="58" spans="1:9">
      <c r="A58" t="s">
        <v>7</v>
      </c>
      <c r="B58">
        <v>200000</v>
      </c>
      <c r="F58" s="12" t="s">
        <v>42</v>
      </c>
      <c r="G58" s="13">
        <v>80000</v>
      </c>
      <c r="H58" s="12" t="s">
        <v>42</v>
      </c>
      <c r="I58" s="13">
        <f>SUM(I48:I56)</f>
        <v>80000</v>
      </c>
    </row>
    <row r="59" spans="1:9">
      <c r="A59" t="s">
        <v>38</v>
      </c>
      <c r="B59">
        <v>-20000</v>
      </c>
    </row>
    <row r="60" spans="1:9">
      <c r="A60" t="s">
        <v>39</v>
      </c>
      <c r="B60">
        <v>50000</v>
      </c>
    </row>
    <row r="62" spans="1:9">
      <c r="A62" s="30" t="s">
        <v>50</v>
      </c>
      <c r="B62" t="s">
        <v>0</v>
      </c>
      <c r="G62" t="s">
        <v>1</v>
      </c>
    </row>
    <row r="63" spans="1:9">
      <c r="A63" s="1" t="s">
        <v>2</v>
      </c>
      <c r="B63" s="1"/>
      <c r="C63" s="1" t="s">
        <v>3</v>
      </c>
      <c r="D63" s="2"/>
      <c r="F63" s="3" t="s">
        <v>4</v>
      </c>
      <c r="G63" s="4"/>
      <c r="H63" s="5" t="s">
        <v>5</v>
      </c>
      <c r="I63" s="6"/>
    </row>
    <row r="64" spans="1:9">
      <c r="A64" s="1" t="s">
        <v>6</v>
      </c>
      <c r="B64" s="7"/>
      <c r="C64" s="2" t="s">
        <v>7</v>
      </c>
      <c r="D64" s="8">
        <v>200000</v>
      </c>
      <c r="F64" s="9" t="s">
        <v>8</v>
      </c>
      <c r="G64" s="10">
        <v>20000</v>
      </c>
      <c r="H64" s="9"/>
      <c r="I64" s="9"/>
    </row>
    <row r="65" spans="1:9">
      <c r="A65" s="1" t="s">
        <v>9</v>
      </c>
      <c r="B65" s="7">
        <v>20000</v>
      </c>
      <c r="C65" s="11" t="s">
        <v>10</v>
      </c>
      <c r="D65" s="8"/>
      <c r="F65" s="9" t="s">
        <v>11</v>
      </c>
      <c r="G65" s="10"/>
      <c r="H65" s="9" t="s">
        <v>12</v>
      </c>
      <c r="I65" s="10">
        <v>80000</v>
      </c>
    </row>
    <row r="66" spans="1:9">
      <c r="A66" s="1" t="s">
        <v>13</v>
      </c>
      <c r="B66" s="8"/>
      <c r="C66" s="2" t="s">
        <v>14</v>
      </c>
      <c r="D66" s="23">
        <f>+G73</f>
        <v>30000</v>
      </c>
      <c r="F66" s="9" t="s">
        <v>15</v>
      </c>
      <c r="G66" s="10"/>
      <c r="H66" s="9"/>
      <c r="I66" s="9"/>
    </row>
    <row r="67" spans="1:9">
      <c r="A67" s="12" t="s">
        <v>16</v>
      </c>
      <c r="B67" s="13">
        <f>+B66+B65+B64</f>
        <v>20000</v>
      </c>
      <c r="C67" s="12" t="s">
        <v>17</v>
      </c>
      <c r="D67" s="13">
        <f>+D66+D65+D64</f>
        <v>230000</v>
      </c>
      <c r="F67" s="9" t="s">
        <v>18</v>
      </c>
      <c r="G67" s="19">
        <v>30000</v>
      </c>
      <c r="H67" s="9"/>
      <c r="I67" s="10"/>
    </row>
    <row r="68" spans="1:9">
      <c r="A68" s="1" t="s">
        <v>19</v>
      </c>
      <c r="B68" s="8"/>
      <c r="C68" s="2" t="s">
        <v>20</v>
      </c>
      <c r="D68" s="8"/>
      <c r="F68" s="9" t="s">
        <v>21</v>
      </c>
      <c r="G68" s="9"/>
      <c r="H68" s="9"/>
      <c r="I68" s="9"/>
    </row>
    <row r="69" spans="1:9">
      <c r="A69" s="1" t="s">
        <v>22</v>
      </c>
      <c r="B69" s="8">
        <v>30000</v>
      </c>
      <c r="C69" s="2" t="s">
        <v>23</v>
      </c>
      <c r="D69" s="8">
        <v>20000</v>
      </c>
      <c r="F69" s="9" t="s">
        <v>24</v>
      </c>
      <c r="G69" s="10"/>
      <c r="H69" s="2"/>
      <c r="I69" s="10"/>
    </row>
    <row r="70" spans="1:9">
      <c r="A70" s="2" t="s">
        <v>26</v>
      </c>
      <c r="B70" s="21">
        <f>+B73</f>
        <v>200000</v>
      </c>
      <c r="C70" s="2" t="s">
        <v>27</v>
      </c>
      <c r="D70" s="8"/>
      <c r="F70" s="15" t="s">
        <v>43</v>
      </c>
      <c r="G70" s="16"/>
      <c r="H70" s="17" t="s">
        <v>44</v>
      </c>
      <c r="I70" s="1"/>
    </row>
    <row r="71" spans="1:9">
      <c r="A71" s="12" t="s">
        <v>30</v>
      </c>
      <c r="B71" s="13">
        <f>+B68+B69+B70</f>
        <v>230000</v>
      </c>
      <c r="C71" s="12" t="s">
        <v>31</v>
      </c>
      <c r="D71" s="13">
        <f>+D70+D69+D68</f>
        <v>20000</v>
      </c>
      <c r="F71" s="17" t="s">
        <v>28</v>
      </c>
      <c r="G71" s="18"/>
      <c r="H71" s="17" t="s">
        <v>25</v>
      </c>
      <c r="I71" s="18"/>
    </row>
    <row r="72" spans="1:9">
      <c r="A72" s="12" t="s">
        <v>33</v>
      </c>
      <c r="B72" s="13">
        <f>+B71+B67</f>
        <v>250000</v>
      </c>
      <c r="C72" s="12" t="s">
        <v>34</v>
      </c>
      <c r="D72" s="13">
        <f>+D67+D71</f>
        <v>250000</v>
      </c>
      <c r="F72" s="17" t="s">
        <v>32</v>
      </c>
      <c r="G72" s="18"/>
      <c r="H72" s="17" t="s">
        <v>29</v>
      </c>
      <c r="I72" s="1"/>
    </row>
    <row r="73" spans="1:9">
      <c r="A73" t="s">
        <v>37</v>
      </c>
      <c r="B73">
        <f>SUM(B74:B77)</f>
        <v>200000</v>
      </c>
      <c r="F73" s="12" t="s">
        <v>35</v>
      </c>
      <c r="G73" s="22">
        <f>+I74-G74</f>
        <v>30000</v>
      </c>
      <c r="H73" s="12" t="s">
        <v>36</v>
      </c>
      <c r="I73" s="13"/>
    </row>
    <row r="74" spans="1:9">
      <c r="A74" t="s">
        <v>7</v>
      </c>
      <c r="B74">
        <v>200000</v>
      </c>
      <c r="F74" s="12" t="s">
        <v>42</v>
      </c>
      <c r="G74" s="13">
        <f>+G72+G71+G69+G68+G67+G66+G65+G64</f>
        <v>50000</v>
      </c>
      <c r="H74" s="12" t="s">
        <v>42</v>
      </c>
      <c r="I74" s="13">
        <f>SUM(I64:I72)</f>
        <v>80000</v>
      </c>
    </row>
    <row r="75" spans="1:9">
      <c r="A75" t="s">
        <v>38</v>
      </c>
      <c r="B75">
        <v>-20000</v>
      </c>
    </row>
    <row r="76" spans="1:9">
      <c r="A76" t="s">
        <v>39</v>
      </c>
      <c r="B76">
        <v>50000</v>
      </c>
    </row>
    <row r="77" spans="1:9">
      <c r="A77" t="s">
        <v>40</v>
      </c>
      <c r="B77" s="20">
        <v>-30000</v>
      </c>
    </row>
    <row r="80" spans="1:9">
      <c r="A80" s="30" t="s">
        <v>49</v>
      </c>
      <c r="B80" t="s">
        <v>0</v>
      </c>
      <c r="G80" t="s">
        <v>1</v>
      </c>
    </row>
    <row r="81" spans="1:9">
      <c r="A81" s="1" t="s">
        <v>2</v>
      </c>
      <c r="B81" s="1"/>
      <c r="C81" s="1" t="s">
        <v>3</v>
      </c>
      <c r="D81" s="2"/>
      <c r="F81" s="3" t="s">
        <v>4</v>
      </c>
      <c r="G81" s="4"/>
      <c r="H81" s="5" t="s">
        <v>5</v>
      </c>
      <c r="I81" s="6"/>
    </row>
    <row r="82" spans="1:9">
      <c r="A82" s="1" t="s">
        <v>6</v>
      </c>
      <c r="B82" s="7"/>
      <c r="C82" s="2" t="s">
        <v>7</v>
      </c>
      <c r="D82" s="8">
        <v>200000</v>
      </c>
      <c r="F82" s="9" t="s">
        <v>8</v>
      </c>
      <c r="G82" s="10">
        <v>20000</v>
      </c>
      <c r="H82" s="9"/>
      <c r="I82" s="9"/>
    </row>
    <row r="83" spans="1:9">
      <c r="A83" s="1" t="s">
        <v>9</v>
      </c>
      <c r="B83" s="22">
        <v>60000</v>
      </c>
      <c r="C83" s="11" t="s">
        <v>10</v>
      </c>
      <c r="D83" s="8"/>
      <c r="F83" s="9" t="s">
        <v>11</v>
      </c>
      <c r="G83" s="10"/>
      <c r="H83" s="9" t="s">
        <v>12</v>
      </c>
      <c r="I83" s="10">
        <v>80000</v>
      </c>
    </row>
    <row r="84" spans="1:9">
      <c r="A84" s="1" t="s">
        <v>13</v>
      </c>
      <c r="B84" s="8"/>
      <c r="C84" s="2" t="s">
        <v>14</v>
      </c>
      <c r="D84" s="23">
        <f>+G91</f>
        <v>30000</v>
      </c>
      <c r="F84" s="9" t="s">
        <v>15</v>
      </c>
      <c r="G84" s="10"/>
      <c r="H84" s="9"/>
      <c r="I84" s="9"/>
    </row>
    <row r="85" spans="1:9">
      <c r="A85" s="12" t="s">
        <v>16</v>
      </c>
      <c r="B85" s="13">
        <f>+B84+B83+B82</f>
        <v>60000</v>
      </c>
      <c r="C85" s="12" t="s">
        <v>17</v>
      </c>
      <c r="D85" s="13">
        <f>+D84+D83+D82</f>
        <v>230000</v>
      </c>
      <c r="F85" s="9" t="s">
        <v>18</v>
      </c>
      <c r="G85" s="10">
        <v>30000</v>
      </c>
      <c r="H85" s="9"/>
      <c r="I85" s="10"/>
    </row>
    <row r="86" spans="1:9">
      <c r="A86" s="1" t="s">
        <v>19</v>
      </c>
      <c r="B86" s="8"/>
      <c r="C86" s="2" t="s">
        <v>20</v>
      </c>
      <c r="D86" s="8"/>
      <c r="F86" s="9" t="s">
        <v>21</v>
      </c>
      <c r="G86" s="9"/>
      <c r="H86" s="9"/>
      <c r="I86" s="9"/>
    </row>
    <row r="87" spans="1:9">
      <c r="A87" s="1" t="s">
        <v>22</v>
      </c>
      <c r="B87" s="8">
        <v>30000</v>
      </c>
      <c r="C87" s="2" t="s">
        <v>23</v>
      </c>
      <c r="D87" s="8">
        <v>20000</v>
      </c>
      <c r="F87" s="9" t="s">
        <v>24</v>
      </c>
      <c r="G87" s="10"/>
      <c r="H87" s="2"/>
      <c r="I87" s="10"/>
    </row>
    <row r="88" spans="1:9">
      <c r="A88" s="2" t="s">
        <v>26</v>
      </c>
      <c r="B88" s="21">
        <f>+B91</f>
        <v>160000</v>
      </c>
      <c r="C88" s="2" t="s">
        <v>27</v>
      </c>
      <c r="D88" s="8"/>
      <c r="F88" s="15" t="s">
        <v>43</v>
      </c>
      <c r="G88" s="16"/>
      <c r="H88" s="17" t="s">
        <v>44</v>
      </c>
      <c r="I88" s="1"/>
    </row>
    <row r="89" spans="1:9">
      <c r="A89" s="12" t="s">
        <v>30</v>
      </c>
      <c r="B89" s="13">
        <f>+B86+B87+B88</f>
        <v>190000</v>
      </c>
      <c r="C89" s="12" t="s">
        <v>31</v>
      </c>
      <c r="D89" s="13">
        <f>+D88+D87+D86</f>
        <v>20000</v>
      </c>
      <c r="F89" s="17" t="s">
        <v>28</v>
      </c>
      <c r="G89" s="18"/>
      <c r="H89" s="17" t="s">
        <v>25</v>
      </c>
      <c r="I89" s="18"/>
    </row>
    <row r="90" spans="1:9">
      <c r="A90" s="12" t="s">
        <v>33</v>
      </c>
      <c r="B90" s="13">
        <f>+B89+B85</f>
        <v>250000</v>
      </c>
      <c r="C90" s="12" t="s">
        <v>34</v>
      </c>
      <c r="D90" s="13">
        <f>+D85+D89</f>
        <v>250000</v>
      </c>
      <c r="F90" s="17" t="s">
        <v>32</v>
      </c>
      <c r="G90" s="18"/>
      <c r="H90" s="17" t="s">
        <v>29</v>
      </c>
      <c r="I90" s="1"/>
    </row>
    <row r="91" spans="1:9">
      <c r="A91" t="s">
        <v>37</v>
      </c>
      <c r="B91">
        <f>SUM(B92:B97)</f>
        <v>160000</v>
      </c>
      <c r="F91" s="12" t="s">
        <v>35</v>
      </c>
      <c r="G91" s="22">
        <v>30000</v>
      </c>
      <c r="H91" s="12" t="s">
        <v>36</v>
      </c>
      <c r="I91" s="13"/>
    </row>
    <row r="92" spans="1:9">
      <c r="A92" t="s">
        <v>7</v>
      </c>
      <c r="B92">
        <v>200000</v>
      </c>
      <c r="F92" s="12" t="s">
        <v>42</v>
      </c>
      <c r="G92" s="13">
        <v>80000</v>
      </c>
      <c r="H92" s="12" t="s">
        <v>42</v>
      </c>
      <c r="I92" s="13">
        <f>SUM(I82:I90)</f>
        <v>80000</v>
      </c>
    </row>
    <row r="93" spans="1:9">
      <c r="A93" t="s">
        <v>38</v>
      </c>
      <c r="B93">
        <v>-20000</v>
      </c>
    </row>
    <row r="94" spans="1:9">
      <c r="A94" t="s">
        <v>39</v>
      </c>
      <c r="B94">
        <v>50000</v>
      </c>
    </row>
    <row r="95" spans="1:9">
      <c r="A95" t="s">
        <v>40</v>
      </c>
      <c r="B95">
        <v>-30000</v>
      </c>
    </row>
    <row r="96" spans="1:9">
      <c r="A96" s="20" t="s">
        <v>41</v>
      </c>
      <c r="B96" s="20">
        <v>-40000</v>
      </c>
    </row>
    <row r="97" spans="1:9">
      <c r="A97" s="20"/>
      <c r="B97" s="20"/>
    </row>
    <row r="99" spans="1:9">
      <c r="A99" s="30" t="s">
        <v>48</v>
      </c>
      <c r="B99" t="s">
        <v>0</v>
      </c>
      <c r="G99" t="s">
        <v>1</v>
      </c>
    </row>
    <row r="100" spans="1:9">
      <c r="A100" s="1" t="s">
        <v>2</v>
      </c>
      <c r="B100" s="1"/>
      <c r="C100" s="1" t="s">
        <v>3</v>
      </c>
      <c r="D100" s="2"/>
      <c r="F100" s="3" t="s">
        <v>4</v>
      </c>
      <c r="G100" s="4"/>
      <c r="H100" s="5" t="s">
        <v>5</v>
      </c>
      <c r="I100" s="6"/>
    </row>
    <row r="101" spans="1:9">
      <c r="A101" s="1" t="s">
        <v>6</v>
      </c>
      <c r="B101" s="7"/>
      <c r="C101" s="2" t="s">
        <v>7</v>
      </c>
      <c r="D101" s="8">
        <v>200000</v>
      </c>
      <c r="F101" s="9" t="s">
        <v>8</v>
      </c>
      <c r="G101" s="10">
        <v>20000</v>
      </c>
      <c r="H101" s="9"/>
      <c r="I101" s="9"/>
    </row>
    <row r="102" spans="1:9">
      <c r="A102" s="1" t="s">
        <v>9</v>
      </c>
      <c r="B102" s="18">
        <v>60000</v>
      </c>
      <c r="C102" s="11" t="s">
        <v>10</v>
      </c>
      <c r="D102" s="8"/>
      <c r="F102" s="9" t="s">
        <v>11</v>
      </c>
      <c r="G102" s="10"/>
      <c r="H102" s="9" t="s">
        <v>12</v>
      </c>
      <c r="I102" s="10">
        <v>80000</v>
      </c>
    </row>
    <row r="103" spans="1:9">
      <c r="A103" s="1" t="s">
        <v>13</v>
      </c>
      <c r="B103" s="8"/>
      <c r="C103" s="2" t="s">
        <v>14</v>
      </c>
      <c r="D103" s="23">
        <f>+G110</f>
        <v>25000</v>
      </c>
      <c r="F103" s="9" t="s">
        <v>15</v>
      </c>
      <c r="G103" s="19">
        <v>5000</v>
      </c>
      <c r="H103" s="9"/>
      <c r="I103" s="9"/>
    </row>
    <row r="104" spans="1:9">
      <c r="A104" s="12" t="s">
        <v>16</v>
      </c>
      <c r="B104" s="13">
        <f>+B103+B102+B101</f>
        <v>60000</v>
      </c>
      <c r="C104" s="12" t="s">
        <v>17</v>
      </c>
      <c r="D104" s="13">
        <f>+D103+D102+D101</f>
        <v>225000</v>
      </c>
      <c r="F104" s="9" t="s">
        <v>18</v>
      </c>
      <c r="G104" s="10">
        <v>30000</v>
      </c>
      <c r="H104" s="9"/>
      <c r="I104" s="10"/>
    </row>
    <row r="105" spans="1:9">
      <c r="A105" s="1" t="s">
        <v>19</v>
      </c>
      <c r="B105" s="8"/>
      <c r="C105" s="2" t="s">
        <v>20</v>
      </c>
      <c r="D105" s="8"/>
      <c r="F105" s="9" t="s">
        <v>21</v>
      </c>
      <c r="G105" s="9"/>
      <c r="H105" s="9"/>
      <c r="I105" s="9"/>
    </row>
    <row r="106" spans="1:9">
      <c r="A106" s="1" t="s">
        <v>22</v>
      </c>
      <c r="B106" s="8">
        <v>30000</v>
      </c>
      <c r="C106" s="2" t="s">
        <v>23</v>
      </c>
      <c r="D106" s="8">
        <v>20000</v>
      </c>
      <c r="F106" s="9" t="s">
        <v>24</v>
      </c>
      <c r="G106" s="10"/>
      <c r="H106" s="2"/>
      <c r="I106" s="10"/>
    </row>
    <row r="107" spans="1:9">
      <c r="A107" s="2" t="s">
        <v>26</v>
      </c>
      <c r="B107" s="21">
        <f>+B110</f>
        <v>155000</v>
      </c>
      <c r="C107" s="2" t="s">
        <v>27</v>
      </c>
      <c r="D107" s="8"/>
      <c r="F107" s="15" t="s">
        <v>43</v>
      </c>
      <c r="G107" s="16"/>
      <c r="H107" s="17" t="s">
        <v>44</v>
      </c>
      <c r="I107" s="1"/>
    </row>
    <row r="108" spans="1:9">
      <c r="A108" s="12" t="s">
        <v>30</v>
      </c>
      <c r="B108" s="13">
        <f>+B105+B106+B107</f>
        <v>185000</v>
      </c>
      <c r="C108" s="12" t="s">
        <v>31</v>
      </c>
      <c r="D108" s="13">
        <f>+D107+D106+D105</f>
        <v>20000</v>
      </c>
      <c r="F108" s="17" t="s">
        <v>28</v>
      </c>
      <c r="G108" s="18"/>
      <c r="H108" s="17" t="s">
        <v>25</v>
      </c>
      <c r="I108" s="18"/>
    </row>
    <row r="109" spans="1:9">
      <c r="A109" s="12" t="s">
        <v>33</v>
      </c>
      <c r="B109" s="13">
        <f>+B108+B104</f>
        <v>245000</v>
      </c>
      <c r="C109" s="12" t="s">
        <v>34</v>
      </c>
      <c r="D109" s="13">
        <f>+D104+D108</f>
        <v>245000</v>
      </c>
      <c r="F109" s="17" t="s">
        <v>32</v>
      </c>
      <c r="G109" s="18"/>
      <c r="H109" s="17" t="s">
        <v>29</v>
      </c>
      <c r="I109" s="1"/>
    </row>
    <row r="110" spans="1:9">
      <c r="A110" t="s">
        <v>37</v>
      </c>
      <c r="B110">
        <f>SUM(B111:B116)</f>
        <v>155000</v>
      </c>
      <c r="F110" s="12" t="s">
        <v>35</v>
      </c>
      <c r="G110" s="22">
        <v>25000</v>
      </c>
      <c r="H110" s="12" t="s">
        <v>36</v>
      </c>
      <c r="I110" s="13"/>
    </row>
    <row r="111" spans="1:9">
      <c r="A111" t="s">
        <v>7</v>
      </c>
      <c r="B111">
        <v>200000</v>
      </c>
      <c r="F111" s="12" t="s">
        <v>42</v>
      </c>
      <c r="G111" s="13">
        <v>80000</v>
      </c>
      <c r="H111" s="12" t="s">
        <v>42</v>
      </c>
      <c r="I111" s="13">
        <f>SUM(I101:I109)</f>
        <v>80000</v>
      </c>
    </row>
    <row r="112" spans="1:9">
      <c r="A112" t="s">
        <v>38</v>
      </c>
      <c r="B112">
        <v>-20000</v>
      </c>
    </row>
    <row r="113" spans="1:9">
      <c r="A113" t="s">
        <v>39</v>
      </c>
      <c r="B113">
        <v>50000</v>
      </c>
    </row>
    <row r="114" spans="1:9">
      <c r="A114" s="25" t="s">
        <v>40</v>
      </c>
      <c r="B114" s="25">
        <v>-30000</v>
      </c>
    </row>
    <row r="115" spans="1:9">
      <c r="A115" s="25" t="s">
        <v>41</v>
      </c>
      <c r="B115" s="25">
        <v>-40000</v>
      </c>
    </row>
    <row r="116" spans="1:9">
      <c r="A116" s="20" t="s">
        <v>45</v>
      </c>
      <c r="B116" s="20">
        <v>-5000</v>
      </c>
    </row>
    <row r="118" spans="1:9">
      <c r="A118" s="30" t="s">
        <v>47</v>
      </c>
      <c r="B118" t="s">
        <v>0</v>
      </c>
      <c r="G118" t="s">
        <v>1</v>
      </c>
    </row>
    <row r="119" spans="1:9">
      <c r="A119" s="1" t="s">
        <v>2</v>
      </c>
      <c r="B119" s="1"/>
      <c r="C119" s="1" t="s">
        <v>3</v>
      </c>
      <c r="D119" s="2"/>
      <c r="F119" s="3" t="s">
        <v>4</v>
      </c>
      <c r="G119" s="4"/>
      <c r="H119" s="5" t="s">
        <v>5</v>
      </c>
      <c r="I119" s="6"/>
    </row>
    <row r="120" spans="1:9">
      <c r="A120" s="1" t="s">
        <v>6</v>
      </c>
      <c r="B120" s="7"/>
      <c r="C120" s="2" t="s">
        <v>7</v>
      </c>
      <c r="D120" s="8">
        <v>200000</v>
      </c>
      <c r="F120" s="9" t="s">
        <v>8</v>
      </c>
      <c r="G120" s="10">
        <v>20000</v>
      </c>
      <c r="H120" s="9"/>
      <c r="I120" s="9"/>
    </row>
    <row r="121" spans="1:9">
      <c r="A121" s="1" t="s">
        <v>9</v>
      </c>
      <c r="B121" s="18">
        <v>60000</v>
      </c>
      <c r="C121" s="11" t="s">
        <v>10</v>
      </c>
      <c r="D121" s="8"/>
      <c r="F121" s="9" t="s">
        <v>11</v>
      </c>
      <c r="G121" s="10"/>
      <c r="H121" s="9" t="s">
        <v>12</v>
      </c>
      <c r="I121" s="10">
        <v>80000</v>
      </c>
    </row>
    <row r="122" spans="1:9">
      <c r="A122" s="1" t="s">
        <v>13</v>
      </c>
      <c r="B122" s="8"/>
      <c r="C122" s="2" t="s">
        <v>14</v>
      </c>
      <c r="D122" s="23">
        <f>+G129</f>
        <v>20000</v>
      </c>
      <c r="F122" s="9" t="s">
        <v>15</v>
      </c>
      <c r="G122" s="19">
        <v>10000</v>
      </c>
      <c r="H122" s="9"/>
      <c r="I122" s="9"/>
    </row>
    <row r="123" spans="1:9">
      <c r="A123" s="12" t="s">
        <v>16</v>
      </c>
      <c r="B123" s="13">
        <f>+B122+B121+B120</f>
        <v>60000</v>
      </c>
      <c r="C123" s="12" t="s">
        <v>17</v>
      </c>
      <c r="D123" s="13">
        <f>+D122+D121+D120</f>
        <v>220000</v>
      </c>
      <c r="F123" s="9" t="s">
        <v>18</v>
      </c>
      <c r="G123" s="10">
        <v>30000</v>
      </c>
      <c r="H123" s="9"/>
      <c r="I123" s="10"/>
    </row>
    <row r="124" spans="1:9">
      <c r="A124" s="1" t="s">
        <v>19</v>
      </c>
      <c r="B124" s="8"/>
      <c r="C124" s="2" t="s">
        <v>20</v>
      </c>
      <c r="D124" s="8"/>
      <c r="F124" s="9" t="s">
        <v>21</v>
      </c>
      <c r="G124" s="9"/>
      <c r="H124" s="9"/>
      <c r="I124" s="9"/>
    </row>
    <row r="125" spans="1:9">
      <c r="A125" s="1" t="s">
        <v>22</v>
      </c>
      <c r="B125" s="8">
        <v>30000</v>
      </c>
      <c r="C125" s="2" t="s">
        <v>23</v>
      </c>
      <c r="D125" s="8">
        <v>20000</v>
      </c>
      <c r="F125" s="9" t="s">
        <v>24</v>
      </c>
      <c r="G125" s="10"/>
      <c r="H125" s="2"/>
      <c r="I125" s="10"/>
    </row>
    <row r="126" spans="1:9">
      <c r="A126" s="2" t="s">
        <v>26</v>
      </c>
      <c r="B126" s="21">
        <f>+B129</f>
        <v>150000</v>
      </c>
      <c r="C126" s="2" t="s">
        <v>27</v>
      </c>
      <c r="D126" s="8"/>
      <c r="F126" s="15" t="s">
        <v>43</v>
      </c>
      <c r="G126" s="16"/>
      <c r="H126" s="17" t="s">
        <v>44</v>
      </c>
      <c r="I126" s="1"/>
    </row>
    <row r="127" spans="1:9">
      <c r="A127" s="12" t="s">
        <v>30</v>
      </c>
      <c r="B127" s="13">
        <f>+B124+B125+B126</f>
        <v>180000</v>
      </c>
      <c r="C127" s="12" t="s">
        <v>31</v>
      </c>
      <c r="D127" s="13">
        <f>+D126+D125+D124</f>
        <v>20000</v>
      </c>
      <c r="F127" s="17" t="s">
        <v>28</v>
      </c>
      <c r="G127" s="18"/>
      <c r="H127" s="17" t="s">
        <v>25</v>
      </c>
      <c r="I127" s="18"/>
    </row>
    <row r="128" spans="1:9">
      <c r="A128" s="12" t="s">
        <v>33</v>
      </c>
      <c r="B128" s="13">
        <f>+B127+B123</f>
        <v>240000</v>
      </c>
      <c r="C128" s="12" t="s">
        <v>34</v>
      </c>
      <c r="D128" s="13">
        <f>+D123+D127</f>
        <v>240000</v>
      </c>
      <c r="F128" s="17" t="s">
        <v>32</v>
      </c>
      <c r="G128" s="18"/>
      <c r="H128" s="17" t="s">
        <v>29</v>
      </c>
      <c r="I128" s="1"/>
    </row>
    <row r="129" spans="1:9">
      <c r="A129" t="s">
        <v>37</v>
      </c>
      <c r="B129">
        <f>SUM(B130:B135)</f>
        <v>150000</v>
      </c>
      <c r="F129" s="12" t="s">
        <v>35</v>
      </c>
      <c r="G129" s="22">
        <v>20000</v>
      </c>
      <c r="H129" s="12" t="s">
        <v>36</v>
      </c>
      <c r="I129" s="13"/>
    </row>
    <row r="130" spans="1:9">
      <c r="A130" t="s">
        <v>7</v>
      </c>
      <c r="B130">
        <v>200000</v>
      </c>
      <c r="F130" s="12" t="s">
        <v>42</v>
      </c>
      <c r="G130" s="13">
        <v>80000</v>
      </c>
      <c r="H130" s="12" t="s">
        <v>42</v>
      </c>
      <c r="I130" s="13">
        <f>SUM(I120:I128)</f>
        <v>80000</v>
      </c>
    </row>
    <row r="131" spans="1:9">
      <c r="A131" t="s">
        <v>38</v>
      </c>
      <c r="B131">
        <v>-20000</v>
      </c>
    </row>
    <row r="132" spans="1:9">
      <c r="A132" t="s">
        <v>39</v>
      </c>
      <c r="B132">
        <v>50000</v>
      </c>
    </row>
    <row r="133" spans="1:9">
      <c r="A133" t="s">
        <v>40</v>
      </c>
      <c r="B133">
        <v>-30000</v>
      </c>
    </row>
    <row r="134" spans="1:9">
      <c r="A134" s="25" t="s">
        <v>41</v>
      </c>
      <c r="B134" s="25">
        <v>-40000</v>
      </c>
    </row>
    <row r="135" spans="1:9">
      <c r="A135" s="25" t="s">
        <v>45</v>
      </c>
      <c r="B135" s="25">
        <v>-10000</v>
      </c>
    </row>
    <row r="136" spans="1:9">
      <c r="A136" s="24" t="s">
        <v>46</v>
      </c>
      <c r="B136" s="24">
        <v>-5000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I15"/>
  <sheetViews>
    <sheetView zoomScale="140" zoomScaleNormal="140" workbookViewId="0">
      <selection activeCell="F3" sqref="F3:I15"/>
    </sheetView>
  </sheetViews>
  <sheetFormatPr baseColWidth="10" defaultRowHeight="15"/>
  <cols>
    <col min="1" max="1" width="27.85546875" bestFit="1" customWidth="1"/>
    <col min="3" max="3" width="23.7109375" bestFit="1" customWidth="1"/>
    <col min="5" max="5" width="5.5703125" customWidth="1"/>
    <col min="6" max="6" width="27.28515625" bestFit="1" customWidth="1"/>
    <col min="8" max="8" width="21.7109375" bestFit="1" customWidth="1"/>
  </cols>
  <sheetData>
    <row r="3" spans="1:9">
      <c r="B3" t="s">
        <v>0</v>
      </c>
      <c r="G3" t="s">
        <v>1</v>
      </c>
    </row>
    <row r="4" spans="1:9">
      <c r="A4" s="1" t="s">
        <v>2</v>
      </c>
      <c r="B4" s="1"/>
      <c r="C4" s="1" t="s">
        <v>3</v>
      </c>
      <c r="D4" s="2"/>
      <c r="F4" s="3" t="s">
        <v>4</v>
      </c>
      <c r="G4" s="4"/>
      <c r="H4" s="5" t="s">
        <v>5</v>
      </c>
      <c r="I4" s="6"/>
    </row>
    <row r="5" spans="1:9">
      <c r="A5" s="11" t="s">
        <v>6</v>
      </c>
      <c r="B5" s="7"/>
      <c r="C5" s="2" t="s">
        <v>7</v>
      </c>
      <c r="D5" s="8"/>
      <c r="F5" s="9" t="s">
        <v>8</v>
      </c>
      <c r="G5" s="10"/>
      <c r="H5" s="9"/>
      <c r="I5" s="9"/>
    </row>
    <row r="6" spans="1:9">
      <c r="A6" s="11" t="s">
        <v>9</v>
      </c>
      <c r="B6" s="7"/>
      <c r="C6" s="11" t="s">
        <v>10</v>
      </c>
      <c r="D6" s="8"/>
      <c r="F6" s="9" t="s">
        <v>11</v>
      </c>
      <c r="G6" s="10"/>
      <c r="H6" s="9" t="s">
        <v>12</v>
      </c>
      <c r="I6" s="10"/>
    </row>
    <row r="7" spans="1:9">
      <c r="A7" s="11" t="s">
        <v>13</v>
      </c>
      <c r="B7" s="8"/>
      <c r="C7" s="2" t="s">
        <v>14</v>
      </c>
      <c r="D7" s="8"/>
      <c r="F7" s="9" t="s">
        <v>15</v>
      </c>
      <c r="G7" s="10"/>
      <c r="H7" s="9"/>
      <c r="I7" s="9"/>
    </row>
    <row r="8" spans="1:9">
      <c r="A8" s="12" t="s">
        <v>16</v>
      </c>
      <c r="B8" s="13">
        <f>+B7+B6+B5</f>
        <v>0</v>
      </c>
      <c r="C8" s="12" t="s">
        <v>17</v>
      </c>
      <c r="D8" s="13">
        <f>+D7+D6+D5</f>
        <v>0</v>
      </c>
      <c r="F8" s="9" t="s">
        <v>18</v>
      </c>
      <c r="G8" s="10"/>
      <c r="H8" s="9"/>
      <c r="I8" s="10"/>
    </row>
    <row r="9" spans="1:9">
      <c r="A9" s="11" t="s">
        <v>19</v>
      </c>
      <c r="B9" s="8"/>
      <c r="C9" s="2" t="s">
        <v>20</v>
      </c>
      <c r="D9" s="8"/>
      <c r="F9" s="9" t="s">
        <v>21</v>
      </c>
      <c r="G9" s="9"/>
      <c r="H9" s="9"/>
      <c r="I9" s="9"/>
    </row>
    <row r="10" spans="1:9">
      <c r="A10" s="11" t="s">
        <v>22</v>
      </c>
      <c r="B10" s="8"/>
      <c r="C10" s="2" t="s">
        <v>23</v>
      </c>
      <c r="D10" s="8"/>
      <c r="F10" s="9" t="s">
        <v>24</v>
      </c>
      <c r="G10" s="10"/>
      <c r="H10" s="2"/>
      <c r="I10" s="10"/>
    </row>
    <row r="11" spans="1:9">
      <c r="A11" s="2" t="s">
        <v>26</v>
      </c>
      <c r="B11" s="14"/>
      <c r="C11" s="2" t="s">
        <v>27</v>
      </c>
      <c r="D11" s="8"/>
      <c r="F11" s="15" t="s">
        <v>43</v>
      </c>
      <c r="G11" s="16"/>
      <c r="H11" s="17" t="s">
        <v>44</v>
      </c>
      <c r="I11" s="1"/>
    </row>
    <row r="12" spans="1:9">
      <c r="A12" s="12" t="s">
        <v>30</v>
      </c>
      <c r="B12" s="13">
        <f>+B9+B10+B11</f>
        <v>0</v>
      </c>
      <c r="C12" s="12" t="s">
        <v>31</v>
      </c>
      <c r="D12" s="13">
        <f>+D11+D10+D9</f>
        <v>0</v>
      </c>
      <c r="F12" s="17" t="s">
        <v>28</v>
      </c>
      <c r="G12" s="18"/>
      <c r="H12" s="17" t="s">
        <v>25</v>
      </c>
      <c r="I12" s="18"/>
    </row>
    <row r="13" spans="1:9">
      <c r="A13" s="12" t="s">
        <v>33</v>
      </c>
      <c r="B13" s="13">
        <f>+B12+B8</f>
        <v>0</v>
      </c>
      <c r="C13" s="12" t="s">
        <v>34</v>
      </c>
      <c r="D13" s="13">
        <f>+D8+D12</f>
        <v>0</v>
      </c>
      <c r="F13" s="17" t="s">
        <v>32</v>
      </c>
      <c r="G13" s="18"/>
      <c r="H13" s="17" t="s">
        <v>29</v>
      </c>
      <c r="I13" s="1"/>
    </row>
    <row r="14" spans="1:9">
      <c r="A14" t="s">
        <v>37</v>
      </c>
      <c r="F14" s="12" t="s">
        <v>35</v>
      </c>
      <c r="G14" s="13">
        <f>+I15-G15</f>
        <v>0</v>
      </c>
      <c r="H14" s="12" t="s">
        <v>36</v>
      </c>
      <c r="I14" s="13"/>
    </row>
    <row r="15" spans="1:9">
      <c r="F15" s="12" t="s">
        <v>42</v>
      </c>
      <c r="G15" s="13">
        <f>+G13+G12+G10+G9+G8+G7+G6+G5</f>
        <v>0</v>
      </c>
      <c r="H15" s="12" t="s">
        <v>42</v>
      </c>
      <c r="I15" s="13">
        <f>SUM(I5:I13)</f>
        <v>0</v>
      </c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Feuil3</vt:lpstr>
      <vt:lpstr>Feuil1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</dc:creator>
  <cp:lastModifiedBy>Nadine</cp:lastModifiedBy>
  <dcterms:created xsi:type="dcterms:W3CDTF">2022-09-20T19:40:15Z</dcterms:created>
  <dcterms:modified xsi:type="dcterms:W3CDTF">2023-09-12T12:59:13Z</dcterms:modified>
</cp:coreProperties>
</file>